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Korisnik\Desktop\"/>
    </mc:Choice>
  </mc:AlternateContent>
  <xr:revisionPtr revIDLastSave="0" documentId="13_ncr:1_{B0682C00-3D44-49F1-A2AB-809A5D4E6CEE}" xr6:coauthVersionLast="47" xr6:coauthVersionMax="47" xr10:uidLastSave="{00000000-0000-0000-0000-000000000000}"/>
  <bookViews>
    <workbookView xWindow="28680" yWindow="-120" windowWidth="29040" windowHeight="15840" xr2:uid="{7092FE4F-A6A1-4162-B13F-17E719198842}"/>
  </bookViews>
  <sheets>
    <sheet name="Lis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1" l="1"/>
  <c r="P26" i="1"/>
  <c r="P25" i="1"/>
  <c r="P27" i="1" s="1"/>
  <c r="P30" i="1" s="1"/>
  <c r="P28" i="1" l="1"/>
</calcChain>
</file>

<file path=xl/sharedStrings.xml><?xml version="1.0" encoding="utf-8"?>
<sst xmlns="http://schemas.openxmlformats.org/spreadsheetml/2006/main" count="160" uniqueCount="103">
  <si>
    <t>Red.br.</t>
  </si>
  <si>
    <t>REGISTRACIJSKA
 OZNAKA</t>
  </si>
  <si>
    <t>OSIGURANIK</t>
  </si>
  <si>
    <t>PROIZVOĐAČ 
ŠASIJE</t>
  </si>
  <si>
    <t>TIP 
VOZILA</t>
  </si>
  <si>
    <t>GODINA 
PROIZVODNJE</t>
  </si>
  <si>
    <t>KW</t>
  </si>
  <si>
    <t>NDM</t>
  </si>
  <si>
    <t>NAMJENA VOZILA</t>
  </si>
  <si>
    <t xml:space="preserve">VRSTA VOZILA </t>
  </si>
  <si>
    <t>ŠASIJA VOZILA</t>
  </si>
  <si>
    <t>ZG 4399-DD</t>
  </si>
  <si>
    <t>GRAD ZAGREB</t>
  </si>
  <si>
    <t>Mercedes</t>
  </si>
  <si>
    <t>Atego 1528 F   C-139932</t>
  </si>
  <si>
    <t>AUTOLJESTVE</t>
  </si>
  <si>
    <t>TERETNO ZA VAT.POTREBE</t>
  </si>
  <si>
    <t>WDB9760771K966018</t>
  </si>
  <si>
    <t>ZG 4409-DD</t>
  </si>
  <si>
    <t>Atego 1528 AF    C-147801</t>
  </si>
  <si>
    <t>WDB9760771K888872</t>
  </si>
  <si>
    <t>ZG 4446-DD</t>
  </si>
  <si>
    <t>Atego 1528 F   C-128240</t>
  </si>
  <si>
    <t>WDB9760771K888231</t>
  </si>
  <si>
    <t>ZG 1981-FE</t>
  </si>
  <si>
    <t>VATROGASNA ZAJEDNICA</t>
  </si>
  <si>
    <t>VW</t>
  </si>
  <si>
    <t>Caddy 2.0 TDI</t>
  </si>
  <si>
    <t>DOSTAVNO VOZILO</t>
  </si>
  <si>
    <t>WV1ZZZ2KZEX102144</t>
  </si>
  <si>
    <t>ZG 4083-ES</t>
  </si>
  <si>
    <t>Axor 1828 AK 4X4   C-249259</t>
  </si>
  <si>
    <t>KEMIJSKO VOZILO</t>
  </si>
  <si>
    <t>WDB9525631L370301</t>
  </si>
  <si>
    <t>ZG 2295-GL</t>
  </si>
  <si>
    <t>Crafter 35</t>
  </si>
  <si>
    <t>TERETNO VOZILO</t>
  </si>
  <si>
    <t>WV1ZZZSYZJ9013478</t>
  </si>
  <si>
    <t>ZG 4398-DD</t>
  </si>
  <si>
    <t>Atego 1528 F  C-139941</t>
  </si>
  <si>
    <t>WDB9760771K965297</t>
  </si>
  <si>
    <t>ZG 1061-EP</t>
  </si>
  <si>
    <t>Atego 1528 AF    C-226907</t>
  </si>
  <si>
    <t>NAVALNO VOZILO</t>
  </si>
  <si>
    <t>WDB9763741L267595</t>
  </si>
  <si>
    <t>ZG 6781-GS</t>
  </si>
  <si>
    <t>JVP GRADA ZAGREBA</t>
  </si>
  <si>
    <t>Polaris</t>
  </si>
  <si>
    <t>Sportsman 1000 xp Touring</t>
  </si>
  <si>
    <t>TERENSKO</t>
  </si>
  <si>
    <t xml:space="preserve">OSOBNO </t>
  </si>
  <si>
    <t>TAPSYS953JJ028917</t>
  </si>
  <si>
    <t>ZG 4714-HK</t>
  </si>
  <si>
    <t>Peugeot</t>
  </si>
  <si>
    <t>Traveller BlueHDI 2,0</t>
  </si>
  <si>
    <t>KOMBI PUTNIČKI</t>
  </si>
  <si>
    <t>ZA VATROGASNE POTREBE</t>
  </si>
  <si>
    <t>VF3VEAHXKKZ069106</t>
  </si>
  <si>
    <t>ZG 1546-GV</t>
  </si>
  <si>
    <t>Renault</t>
  </si>
  <si>
    <t>Trafic  Gran Confort DCI 145</t>
  </si>
  <si>
    <t>VF1JL000060882726</t>
  </si>
  <si>
    <t>NAPOMENA:</t>
  </si>
  <si>
    <t>ZG 3780-IC</t>
  </si>
  <si>
    <t>VF3VEAHXKL7061368</t>
  </si>
  <si>
    <t>ZG 8746-IH</t>
  </si>
  <si>
    <t xml:space="preserve">Toyota </t>
  </si>
  <si>
    <t>Aygo</t>
  </si>
  <si>
    <t>JTDKGNEC70N653609</t>
  </si>
  <si>
    <t>ZAPOVJEDNO</t>
  </si>
  <si>
    <t>AUTOCISTERNA</t>
  </si>
  <si>
    <t>ŠUMAR</t>
  </si>
  <si>
    <t>ZG 7034-KE</t>
  </si>
  <si>
    <t>Volvo</t>
  </si>
  <si>
    <t>FL 280</t>
  </si>
  <si>
    <t>YV2T0YB0MZ135708</t>
  </si>
  <si>
    <t>MUP</t>
  </si>
  <si>
    <t>ZG 8285-ID</t>
  </si>
  <si>
    <t>Arocs 1827</t>
  </si>
  <si>
    <t>W1T96400710494139</t>
  </si>
  <si>
    <t>Atego 1530</t>
  </si>
  <si>
    <t>ZG 8503-IA</t>
  </si>
  <si>
    <t>W1T96763710462703</t>
  </si>
  <si>
    <t>ZG 8452-HV</t>
  </si>
  <si>
    <t>ZCFA71TN402664795</t>
  </si>
  <si>
    <t>Iveco</t>
  </si>
  <si>
    <t>Magirus</t>
  </si>
  <si>
    <t>VF3VEEHTMM7836435</t>
  </si>
  <si>
    <t>ZG 8278-ID</t>
  </si>
  <si>
    <t>W1T96723710479998</t>
  </si>
  <si>
    <t>JAVNA VATROGASNA POSTROJBA
GRADA ZAGREBA
SAVSKA CESTA 1/3
10 000 ZAGREB</t>
  </si>
  <si>
    <t>BROJ 
MJESTA</t>
  </si>
  <si>
    <t>Potpis i pečat ponuditelja:</t>
  </si>
  <si>
    <t xml:space="preserve"> PDV</t>
  </si>
  <si>
    <t>UKUPNO s PDV-om</t>
  </si>
  <si>
    <t>UKUPNO bez PDV-A</t>
  </si>
  <si>
    <t>PDV</t>
  </si>
  <si>
    <t>CIJENA BEZ PDV</t>
  </si>
  <si>
    <t>ZG 5901-IK</t>
  </si>
  <si>
    <t>U Zagrebu _____________________________2023. godine</t>
  </si>
  <si>
    <t>U kasko osiguranje uključiti i troškove vuče i izvlačenja odnosno prijevoza vozila do najbliže radionice koja može obaviti privremeni ili konačni popravak ili do mjesta prebivališta odnosno sjedišta osiguranika ako vozilo nije u voznom stanju zbog ostvarenja osiguranog slučaja, prema računu osobe koja je pružila uslugu vuče, izvlačenja odnosno prijevoza vozila, ali najviše do iznosa od 2.000,00 eura po štetnom događaju. Početak kasko osiguranja je 19.12.2023 godine.</t>
  </si>
  <si>
    <t>VRIJEDNOST
VOZILA u eurima</t>
  </si>
  <si>
    <t>TROŠKOVNIK ZA IZRAČUN KASKO OSIGURANJA ZA VATROGASNA VOZILA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</si>
</sst>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0.00\ [$€-1]"/>
  </numFmts>
  <fonts count="7" x14ac:knownFonts="1">
    <font>
      <sz val="11"/>
      <color theme="1"/>
      <name val="Calibri"/>
      <family val="2"/>
      <charset val="238"/>
      <scheme val="minor"/>
    </font>
    <font>
      <b/>
      <sz val="11"/>
      <color theme="1"/>
      <name val="Calibri"/>
      <family val="2"/>
      <charset val="238"/>
      <scheme val="minor"/>
    </font>
    <font>
      <sz val="14"/>
      <color theme="1"/>
      <name val="Calibri"/>
      <family val="2"/>
      <charset val="238"/>
      <scheme val="minor"/>
    </font>
    <font>
      <sz val="10"/>
      <color indexed="8"/>
      <name val="Arial"/>
      <family val="2"/>
      <charset val="238"/>
    </font>
    <font>
      <sz val="11"/>
      <color indexed="8"/>
      <name val="Calibri"/>
      <family val="2"/>
      <charset val="238"/>
      <scheme val="minor"/>
    </font>
    <font>
      <b/>
      <sz val="11"/>
      <color theme="1"/>
      <name val="Calibri"/>
      <family val="2"/>
      <scheme val="minor"/>
    </font>
    <font>
      <sz val="8"/>
      <name val="Calibri"/>
      <family val="2"/>
      <charset val="23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cellStyleXfs>
  <cellXfs count="40">
    <xf numFmtId="0" fontId="0" fillId="0" borderId="0" xfId="0"/>
    <xf numFmtId="0" fontId="0" fillId="0" borderId="3" xfId="0" applyBorder="1" applyAlignment="1">
      <alignment horizontal="center"/>
    </xf>
    <xf numFmtId="0" fontId="4" fillId="0" borderId="2" xfId="1" applyFont="1" applyBorder="1" applyAlignment="1">
      <alignment horizontal="center" vertical="center" wrapText="1"/>
    </xf>
    <xf numFmtId="0" fontId="4" fillId="0" borderId="2" xfId="1" applyFont="1" applyBorder="1" applyAlignment="1">
      <alignment horizontal="left" vertical="center" wrapText="1"/>
    </xf>
    <xf numFmtId="0" fontId="4" fillId="2" borderId="3" xfId="1" applyFont="1" applyFill="1" applyBorder="1" applyAlignment="1">
      <alignment horizontal="left" vertical="center" wrapText="1"/>
    </xf>
    <xf numFmtId="0" fontId="4" fillId="0" borderId="3" xfId="1" applyFont="1" applyBorder="1" applyAlignment="1">
      <alignment horizontal="center" vertical="center" wrapText="1"/>
    </xf>
    <xf numFmtId="3" fontId="4" fillId="0" borderId="3" xfId="1" applyNumberFormat="1" applyFont="1" applyBorder="1" applyAlignment="1">
      <alignment horizontal="center" vertical="center" wrapText="1"/>
    </xf>
    <xf numFmtId="0" fontId="4" fillId="2" borderId="3" xfId="1" applyFont="1" applyFill="1" applyBorder="1" applyAlignment="1">
      <alignment horizontal="center" vertical="center" wrapText="1"/>
    </xf>
    <xf numFmtId="0" fontId="4" fillId="2" borderId="2" xfId="1" applyFont="1" applyFill="1" applyBorder="1" applyAlignment="1">
      <alignment horizontal="left" vertical="center" wrapText="1"/>
    </xf>
    <xf numFmtId="0" fontId="4" fillId="0" borderId="3" xfId="1" applyFont="1" applyBorder="1" applyAlignment="1">
      <alignment horizontal="left" vertical="center" wrapText="1"/>
    </xf>
    <xf numFmtId="3" fontId="0" fillId="0" borderId="3" xfId="0" applyNumberFormat="1" applyBorder="1" applyAlignment="1">
      <alignment horizontal="center"/>
    </xf>
    <xf numFmtId="0" fontId="5" fillId="0" borderId="0" xfId="0" applyFont="1"/>
    <xf numFmtId="4" fontId="0" fillId="0" borderId="7" xfId="0" applyNumberFormat="1" applyBorder="1"/>
    <xf numFmtId="4" fontId="0" fillId="0" borderId="8" xfId="0" applyNumberFormat="1" applyBorder="1"/>
    <xf numFmtId="4" fontId="0" fillId="0" borderId="9" xfId="0" applyNumberFormat="1" applyBorder="1"/>
    <xf numFmtId="165" fontId="0" fillId="0" borderId="7" xfId="0" applyNumberFormat="1" applyBorder="1"/>
    <xf numFmtId="165" fontId="0" fillId="0" borderId="3" xfId="0" applyNumberFormat="1" applyBorder="1"/>
    <xf numFmtId="165" fontId="0" fillId="0" borderId="8" xfId="0" applyNumberFormat="1" applyBorder="1"/>
    <xf numFmtId="165" fontId="0" fillId="0" borderId="2" xfId="0" applyNumberFormat="1" applyBorder="1"/>
    <xf numFmtId="0" fontId="1" fillId="0" borderId="5" xfId="0" applyFont="1" applyBorder="1" applyAlignment="1">
      <alignment horizontal="center" vertical="center"/>
    </xf>
    <xf numFmtId="0" fontId="1" fillId="0" borderId="6" xfId="0" applyFont="1" applyBorder="1" applyAlignment="1">
      <alignment horizontal="center" vertical="center"/>
    </xf>
    <xf numFmtId="164" fontId="1" fillId="0" borderId="6" xfId="0" applyNumberFormat="1" applyFont="1" applyBorder="1" applyAlignment="1">
      <alignment horizontal="center"/>
    </xf>
    <xf numFmtId="164" fontId="1" fillId="0" borderId="10" xfId="0" applyNumberFormat="1" applyFont="1" applyBorder="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vertical="center"/>
    </xf>
    <xf numFmtId="165" fontId="1" fillId="0" borderId="6" xfId="0" applyNumberFormat="1" applyFont="1" applyBorder="1" applyAlignment="1">
      <alignment horizontal="center"/>
    </xf>
    <xf numFmtId="165" fontId="1" fillId="0" borderId="10" xfId="0" applyNumberFormat="1" applyFont="1" applyBorder="1" applyAlignment="1">
      <alignment horizontal="center"/>
    </xf>
    <xf numFmtId="0" fontId="1" fillId="0" borderId="2" xfId="0" applyFont="1" applyBorder="1" applyAlignment="1">
      <alignment horizontal="center" textRotation="90"/>
    </xf>
    <xf numFmtId="0" fontId="1" fillId="0" borderId="4" xfId="0" applyFont="1" applyBorder="1" applyAlignment="1">
      <alignment horizontal="center" textRotation="90"/>
    </xf>
    <xf numFmtId="0" fontId="1" fillId="0" borderId="3" xfId="0" applyFont="1" applyBorder="1" applyAlignment="1">
      <alignment horizontal="center" vertical="center" wrapText="1"/>
    </xf>
    <xf numFmtId="0" fontId="0" fillId="0" borderId="4" xfId="0" applyBorder="1" applyAlignment="1">
      <alignment horizontal="center" vertical="center" wrapText="1"/>
    </xf>
    <xf numFmtId="0" fontId="1" fillId="0" borderId="4" xfId="0" applyFont="1" applyBorder="1" applyAlignment="1">
      <alignment horizontal="center" vertical="center" wrapText="1"/>
    </xf>
    <xf numFmtId="0" fontId="2" fillId="0" borderId="1" xfId="0" applyFont="1" applyBorder="1" applyAlignment="1">
      <alignment horizontal="center" vertical="center"/>
    </xf>
    <xf numFmtId="0" fontId="0" fillId="0" borderId="3" xfId="0" applyBorder="1" applyAlignment="1">
      <alignment horizontal="center"/>
    </xf>
    <xf numFmtId="0" fontId="1" fillId="0" borderId="3" xfId="0" applyFont="1" applyBorder="1" applyAlignment="1">
      <alignment horizontal="center" vertical="center"/>
    </xf>
    <xf numFmtId="0" fontId="1" fillId="0" borderId="0" xfId="0" applyFont="1" applyAlignment="1">
      <alignment horizontal="center" wrapText="1"/>
    </xf>
    <xf numFmtId="0" fontId="1"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vertical="center" wrapText="1"/>
    </xf>
  </cellXfs>
  <cellStyles count="2">
    <cellStyle name="Normalno" xfId="0" builtinId="0"/>
    <cellStyle name="Obično_List1" xfId="1" xr:uid="{8E44DCD8-F5C0-4A24-B002-5DA7D26862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2864A-8B0E-4624-99E5-9BC4DB7D3243}">
  <dimension ref="A1:Q38"/>
  <sheetViews>
    <sheetView tabSelected="1" zoomScaleNormal="100" workbookViewId="0">
      <selection activeCell="E17" sqref="E17"/>
    </sheetView>
  </sheetViews>
  <sheetFormatPr defaultRowHeight="15" x14ac:dyDescent="0.25"/>
  <cols>
    <col min="1" max="1" width="3.5703125" bestFit="1" customWidth="1"/>
    <col min="2" max="2" width="15.5703125" bestFit="1" customWidth="1"/>
    <col min="3" max="3" width="24" customWidth="1"/>
    <col min="4" max="4" width="12.85546875" bestFit="1" customWidth="1"/>
    <col min="5" max="5" width="25.7109375" bestFit="1" customWidth="1"/>
    <col min="6" max="6" width="13.5703125" bestFit="1" customWidth="1"/>
    <col min="7" max="7" width="6.85546875" customWidth="1"/>
    <col min="8" max="8" width="9.28515625" customWidth="1"/>
    <col min="9" max="9" width="7.85546875" bestFit="1" customWidth="1"/>
    <col min="10" max="10" width="18.42578125" bestFit="1" customWidth="1"/>
    <col min="13" max="13" width="7.140625" customWidth="1"/>
    <col min="14" max="14" width="20.5703125" bestFit="1" customWidth="1"/>
    <col min="15" max="15" width="16.5703125" bestFit="1" customWidth="1"/>
    <col min="16" max="16" width="15.85546875" customWidth="1"/>
    <col min="17" max="17" width="14.28515625" customWidth="1"/>
  </cols>
  <sheetData>
    <row r="1" spans="1:17" ht="65.25" customHeight="1" x14ac:dyDescent="0.25">
      <c r="A1" s="35" t="s">
        <v>90</v>
      </c>
      <c r="B1" s="36"/>
      <c r="C1" s="36"/>
    </row>
    <row r="3" spans="1:17" ht="18.75" x14ac:dyDescent="0.25">
      <c r="A3" s="32" t="s">
        <v>102</v>
      </c>
      <c r="B3" s="32"/>
      <c r="C3" s="32"/>
      <c r="D3" s="32"/>
      <c r="E3" s="32"/>
      <c r="F3" s="32"/>
      <c r="G3" s="32"/>
      <c r="H3" s="32"/>
      <c r="I3" s="32"/>
      <c r="J3" s="32"/>
      <c r="K3" s="32"/>
      <c r="L3" s="32"/>
      <c r="M3" s="32"/>
      <c r="N3" s="32"/>
      <c r="O3" s="32"/>
      <c r="P3" s="32"/>
      <c r="Q3" s="32"/>
    </row>
    <row r="4" spans="1:17" x14ac:dyDescent="0.25">
      <c r="A4" s="27" t="s">
        <v>0</v>
      </c>
      <c r="B4" s="29" t="s">
        <v>1</v>
      </c>
      <c r="C4" s="23" t="s">
        <v>2</v>
      </c>
      <c r="D4" s="23" t="s">
        <v>3</v>
      </c>
      <c r="E4" s="23" t="s">
        <v>4</v>
      </c>
      <c r="F4" s="23" t="s">
        <v>5</v>
      </c>
      <c r="G4" s="23" t="s">
        <v>6</v>
      </c>
      <c r="H4" s="23" t="s">
        <v>7</v>
      </c>
      <c r="I4" s="23" t="s">
        <v>91</v>
      </c>
      <c r="J4" s="23" t="s">
        <v>8</v>
      </c>
      <c r="K4" s="34" t="s">
        <v>9</v>
      </c>
      <c r="L4" s="34"/>
      <c r="M4" s="34"/>
      <c r="N4" s="34" t="s">
        <v>10</v>
      </c>
      <c r="O4" s="23" t="s">
        <v>101</v>
      </c>
      <c r="P4" s="23" t="s">
        <v>97</v>
      </c>
      <c r="Q4" s="23" t="s">
        <v>96</v>
      </c>
    </row>
    <row r="5" spans="1:17" x14ac:dyDescent="0.25">
      <c r="A5" s="28"/>
      <c r="B5" s="29"/>
      <c r="C5" s="30"/>
      <c r="D5" s="31"/>
      <c r="E5" s="31"/>
      <c r="F5" s="31"/>
      <c r="G5" s="30"/>
      <c r="H5" s="30"/>
      <c r="I5" s="30"/>
      <c r="J5" s="31"/>
      <c r="K5" s="34"/>
      <c r="L5" s="34"/>
      <c r="M5" s="34"/>
      <c r="N5" s="34"/>
      <c r="O5" s="24"/>
      <c r="P5" s="24"/>
      <c r="Q5" s="24"/>
    </row>
    <row r="6" spans="1:17" x14ac:dyDescent="0.25">
      <c r="A6" s="1">
        <v>1</v>
      </c>
      <c r="B6" s="2" t="s">
        <v>11</v>
      </c>
      <c r="C6" s="3" t="s">
        <v>12</v>
      </c>
      <c r="D6" s="2" t="s">
        <v>13</v>
      </c>
      <c r="E6" s="4" t="s">
        <v>14</v>
      </c>
      <c r="F6" s="5">
        <v>2005</v>
      </c>
      <c r="G6" s="5">
        <v>205</v>
      </c>
      <c r="H6" s="6">
        <v>13700</v>
      </c>
      <c r="I6" s="5">
        <v>3</v>
      </c>
      <c r="J6" s="5" t="s">
        <v>15</v>
      </c>
      <c r="K6" s="33" t="s">
        <v>16</v>
      </c>
      <c r="L6" s="33"/>
      <c r="M6" s="33"/>
      <c r="N6" s="2" t="s">
        <v>17</v>
      </c>
      <c r="O6" s="12">
        <v>564689.8931581392</v>
      </c>
      <c r="P6" s="15"/>
      <c r="Q6" s="16"/>
    </row>
    <row r="7" spans="1:17" x14ac:dyDescent="0.25">
      <c r="A7" s="1">
        <v>2</v>
      </c>
      <c r="B7" s="7" t="s">
        <v>18</v>
      </c>
      <c r="C7" s="8" t="s">
        <v>12</v>
      </c>
      <c r="D7" s="2" t="s">
        <v>13</v>
      </c>
      <c r="E7" s="4" t="s">
        <v>19</v>
      </c>
      <c r="F7" s="5">
        <v>2004</v>
      </c>
      <c r="G7" s="5">
        <v>205</v>
      </c>
      <c r="H7" s="6">
        <v>14000</v>
      </c>
      <c r="I7" s="5">
        <v>6</v>
      </c>
      <c r="J7" s="5" t="s">
        <v>15</v>
      </c>
      <c r="K7" s="33" t="s">
        <v>16</v>
      </c>
      <c r="L7" s="33"/>
      <c r="M7" s="33"/>
      <c r="N7" s="5" t="s">
        <v>20</v>
      </c>
      <c r="O7" s="12">
        <v>564689.8931581392</v>
      </c>
      <c r="P7" s="15"/>
      <c r="Q7" s="16"/>
    </row>
    <row r="8" spans="1:17" x14ac:dyDescent="0.25">
      <c r="A8" s="1">
        <v>3</v>
      </c>
      <c r="B8" s="5" t="s">
        <v>21</v>
      </c>
      <c r="C8" s="3" t="s">
        <v>12</v>
      </c>
      <c r="D8" s="2" t="s">
        <v>13</v>
      </c>
      <c r="E8" s="4" t="s">
        <v>22</v>
      </c>
      <c r="F8" s="5">
        <v>2004</v>
      </c>
      <c r="G8" s="5">
        <v>205</v>
      </c>
      <c r="H8" s="6">
        <v>13840</v>
      </c>
      <c r="I8" s="5">
        <v>3</v>
      </c>
      <c r="J8" s="5" t="s">
        <v>15</v>
      </c>
      <c r="K8" s="33" t="s">
        <v>16</v>
      </c>
      <c r="L8" s="33"/>
      <c r="M8" s="33"/>
      <c r="N8" s="5" t="s">
        <v>23</v>
      </c>
      <c r="O8" s="12">
        <v>564689.8931581392</v>
      </c>
      <c r="P8" s="15"/>
      <c r="Q8" s="16"/>
    </row>
    <row r="9" spans="1:17" x14ac:dyDescent="0.25">
      <c r="A9" s="1">
        <v>4</v>
      </c>
      <c r="B9" s="5" t="s">
        <v>24</v>
      </c>
      <c r="C9" s="9" t="s">
        <v>25</v>
      </c>
      <c r="D9" s="5" t="s">
        <v>26</v>
      </c>
      <c r="E9" s="9" t="s">
        <v>27</v>
      </c>
      <c r="F9" s="1">
        <v>2014</v>
      </c>
      <c r="G9" s="1">
        <v>103</v>
      </c>
      <c r="H9" s="10">
        <v>2327</v>
      </c>
      <c r="I9" s="1">
        <v>2</v>
      </c>
      <c r="J9" s="1" t="s">
        <v>28</v>
      </c>
      <c r="K9" s="33" t="s">
        <v>16</v>
      </c>
      <c r="L9" s="33"/>
      <c r="M9" s="33"/>
      <c r="N9" s="5" t="s">
        <v>29</v>
      </c>
      <c r="O9" s="12">
        <v>19005.375273740792</v>
      </c>
      <c r="P9" s="15"/>
      <c r="Q9" s="16"/>
    </row>
    <row r="10" spans="1:17" x14ac:dyDescent="0.25">
      <c r="A10" s="1">
        <v>5</v>
      </c>
      <c r="B10" s="5" t="s">
        <v>30</v>
      </c>
      <c r="C10" s="9" t="s">
        <v>12</v>
      </c>
      <c r="D10" s="5" t="s">
        <v>13</v>
      </c>
      <c r="E10" s="9" t="s">
        <v>31</v>
      </c>
      <c r="F10" s="1">
        <v>2009</v>
      </c>
      <c r="G10" s="1">
        <v>205</v>
      </c>
      <c r="H10" s="10">
        <v>17000</v>
      </c>
      <c r="I10" s="1">
        <v>3</v>
      </c>
      <c r="J10" s="1" t="s">
        <v>32</v>
      </c>
      <c r="K10" s="33" t="s">
        <v>16</v>
      </c>
      <c r="L10" s="33"/>
      <c r="M10" s="33"/>
      <c r="N10" s="5" t="s">
        <v>33</v>
      </c>
      <c r="O10" s="12">
        <v>352410.2462008096</v>
      </c>
      <c r="P10" s="15"/>
      <c r="Q10" s="16"/>
    </row>
    <row r="11" spans="1:17" x14ac:dyDescent="0.25">
      <c r="A11" s="1">
        <v>6</v>
      </c>
      <c r="B11" s="5" t="s">
        <v>34</v>
      </c>
      <c r="C11" s="9" t="s">
        <v>25</v>
      </c>
      <c r="D11" s="5" t="s">
        <v>26</v>
      </c>
      <c r="E11" s="9" t="s">
        <v>35</v>
      </c>
      <c r="F11" s="1">
        <v>2017</v>
      </c>
      <c r="G11" s="1">
        <v>130</v>
      </c>
      <c r="H11" s="10">
        <v>3500</v>
      </c>
      <c r="I11" s="1">
        <v>3</v>
      </c>
      <c r="J11" s="1" t="s">
        <v>36</v>
      </c>
      <c r="K11" s="33" t="s">
        <v>16</v>
      </c>
      <c r="L11" s="33"/>
      <c r="M11" s="33"/>
      <c r="N11" s="5" t="s">
        <v>37</v>
      </c>
      <c r="O11" s="12">
        <v>26156.606277788836</v>
      </c>
      <c r="P11" s="15"/>
      <c r="Q11" s="16"/>
    </row>
    <row r="12" spans="1:17" x14ac:dyDescent="0.25">
      <c r="A12" s="1">
        <v>7</v>
      </c>
      <c r="B12" s="5" t="s">
        <v>38</v>
      </c>
      <c r="C12" s="9" t="s">
        <v>12</v>
      </c>
      <c r="D12" s="5" t="s">
        <v>13</v>
      </c>
      <c r="E12" s="9" t="s">
        <v>39</v>
      </c>
      <c r="F12" s="1">
        <v>2005</v>
      </c>
      <c r="G12" s="1">
        <v>205</v>
      </c>
      <c r="H12" s="10">
        <v>14640</v>
      </c>
      <c r="I12" s="1">
        <v>3</v>
      </c>
      <c r="J12" s="1" t="s">
        <v>15</v>
      </c>
      <c r="K12" s="33" t="s">
        <v>16</v>
      </c>
      <c r="L12" s="33"/>
      <c r="M12" s="33"/>
      <c r="N12" s="5" t="s">
        <v>40</v>
      </c>
      <c r="O12" s="12">
        <v>646752.0074324772</v>
      </c>
      <c r="P12" s="15"/>
      <c r="Q12" s="16"/>
    </row>
    <row r="13" spans="1:17" x14ac:dyDescent="0.25">
      <c r="A13" s="1">
        <v>8</v>
      </c>
      <c r="B13" s="5" t="s">
        <v>41</v>
      </c>
      <c r="C13" s="9" t="s">
        <v>12</v>
      </c>
      <c r="D13" s="5" t="s">
        <v>13</v>
      </c>
      <c r="E13" s="9" t="s">
        <v>42</v>
      </c>
      <c r="F13" s="1">
        <v>2008</v>
      </c>
      <c r="G13" s="1">
        <v>205</v>
      </c>
      <c r="H13" s="10">
        <v>14000</v>
      </c>
      <c r="I13" s="1">
        <v>6</v>
      </c>
      <c r="J13" s="1" t="s">
        <v>43</v>
      </c>
      <c r="K13" s="33" t="s">
        <v>16</v>
      </c>
      <c r="L13" s="33"/>
      <c r="M13" s="33"/>
      <c r="N13" s="5" t="s">
        <v>44</v>
      </c>
      <c r="O13" s="12">
        <v>147663.14951224366</v>
      </c>
      <c r="P13" s="15"/>
      <c r="Q13" s="16"/>
    </row>
    <row r="14" spans="1:17" x14ac:dyDescent="0.25">
      <c r="A14" s="1">
        <v>9</v>
      </c>
      <c r="B14" s="5" t="s">
        <v>45</v>
      </c>
      <c r="C14" s="9" t="s">
        <v>46</v>
      </c>
      <c r="D14" s="5" t="s">
        <v>47</v>
      </c>
      <c r="E14" s="9" t="s">
        <v>48</v>
      </c>
      <c r="F14" s="1">
        <v>2018</v>
      </c>
      <c r="G14" s="1">
        <v>50</v>
      </c>
      <c r="H14" s="10"/>
      <c r="I14" s="1">
        <v>2</v>
      </c>
      <c r="J14" s="1" t="s">
        <v>49</v>
      </c>
      <c r="K14" s="33" t="s">
        <v>50</v>
      </c>
      <c r="L14" s="33"/>
      <c r="M14" s="33"/>
      <c r="N14" s="5" t="s">
        <v>51</v>
      </c>
      <c r="O14" s="12">
        <v>9131.329218926272</v>
      </c>
      <c r="P14" s="15"/>
      <c r="Q14" s="16"/>
    </row>
    <row r="15" spans="1:17" x14ac:dyDescent="0.25">
      <c r="A15" s="1">
        <v>10</v>
      </c>
      <c r="B15" s="5" t="s">
        <v>65</v>
      </c>
      <c r="C15" s="9" t="s">
        <v>46</v>
      </c>
      <c r="D15" s="5" t="s">
        <v>66</v>
      </c>
      <c r="E15" s="9" t="s">
        <v>67</v>
      </c>
      <c r="F15" s="1">
        <v>2021</v>
      </c>
      <c r="G15" s="1">
        <v>53</v>
      </c>
      <c r="H15" s="10"/>
      <c r="I15" s="1">
        <v>4</v>
      </c>
      <c r="J15" s="1" t="s">
        <v>69</v>
      </c>
      <c r="K15" s="33" t="s">
        <v>56</v>
      </c>
      <c r="L15" s="33"/>
      <c r="M15" s="33"/>
      <c r="N15" s="5" t="s">
        <v>68</v>
      </c>
      <c r="O15" s="13">
        <v>11422.954409715308</v>
      </c>
      <c r="P15" s="15"/>
      <c r="Q15" s="16"/>
    </row>
    <row r="16" spans="1:17" x14ac:dyDescent="0.25">
      <c r="A16" s="1">
        <v>11</v>
      </c>
      <c r="B16" s="5" t="s">
        <v>81</v>
      </c>
      <c r="C16" s="9" t="s">
        <v>76</v>
      </c>
      <c r="D16" s="5" t="s">
        <v>13</v>
      </c>
      <c r="E16" s="9" t="s">
        <v>80</v>
      </c>
      <c r="F16" s="1">
        <v>2020</v>
      </c>
      <c r="G16" s="1">
        <v>220</v>
      </c>
      <c r="H16" s="10">
        <v>16000</v>
      </c>
      <c r="I16" s="1">
        <v>6</v>
      </c>
      <c r="J16" s="1" t="s">
        <v>43</v>
      </c>
      <c r="K16" s="33" t="s">
        <v>16</v>
      </c>
      <c r="L16" s="33"/>
      <c r="M16" s="33"/>
      <c r="N16" s="5" t="s">
        <v>82</v>
      </c>
      <c r="O16" s="13">
        <v>304432.80907824007</v>
      </c>
      <c r="P16" s="15"/>
      <c r="Q16" s="16"/>
    </row>
    <row r="17" spans="1:17" x14ac:dyDescent="0.25">
      <c r="A17" s="1">
        <v>12</v>
      </c>
      <c r="B17" s="5" t="s">
        <v>72</v>
      </c>
      <c r="C17" s="9" t="s">
        <v>76</v>
      </c>
      <c r="D17" s="5" t="s">
        <v>73</v>
      </c>
      <c r="E17" s="9" t="s">
        <v>74</v>
      </c>
      <c r="F17" s="1">
        <v>2020</v>
      </c>
      <c r="G17" s="1">
        <v>210</v>
      </c>
      <c r="H17" s="10">
        <v>16000</v>
      </c>
      <c r="I17" s="1">
        <v>3</v>
      </c>
      <c r="J17" s="1" t="s">
        <v>70</v>
      </c>
      <c r="K17" s="33" t="s">
        <v>16</v>
      </c>
      <c r="L17" s="33"/>
      <c r="M17" s="33"/>
      <c r="N17" s="5" t="s">
        <v>75</v>
      </c>
      <c r="O17" s="13">
        <v>202097.94943260998</v>
      </c>
      <c r="P17" s="15"/>
      <c r="Q17" s="16"/>
    </row>
    <row r="18" spans="1:17" x14ac:dyDescent="0.25">
      <c r="A18" s="1">
        <v>13</v>
      </c>
      <c r="B18" s="5" t="s">
        <v>88</v>
      </c>
      <c r="C18" s="9" t="s">
        <v>76</v>
      </c>
      <c r="D18" s="5" t="s">
        <v>13</v>
      </c>
      <c r="E18" s="9" t="s">
        <v>80</v>
      </c>
      <c r="F18" s="1">
        <v>2020</v>
      </c>
      <c r="G18" s="1">
        <v>220</v>
      </c>
      <c r="H18" s="10">
        <v>16000</v>
      </c>
      <c r="I18" s="1">
        <v>3</v>
      </c>
      <c r="J18" s="1" t="s">
        <v>43</v>
      </c>
      <c r="K18" s="33" t="s">
        <v>16</v>
      </c>
      <c r="L18" s="33"/>
      <c r="M18" s="33"/>
      <c r="N18" s="5" t="s">
        <v>89</v>
      </c>
      <c r="O18" s="13">
        <v>274238.37016391265</v>
      </c>
      <c r="P18" s="15"/>
      <c r="Q18" s="16"/>
    </row>
    <row r="19" spans="1:17" x14ac:dyDescent="0.25">
      <c r="A19" s="1">
        <v>14</v>
      </c>
      <c r="B19" s="5" t="s">
        <v>77</v>
      </c>
      <c r="C19" s="9" t="s">
        <v>76</v>
      </c>
      <c r="D19" s="5" t="s">
        <v>13</v>
      </c>
      <c r="E19" s="9" t="s">
        <v>78</v>
      </c>
      <c r="F19" s="1">
        <v>2020</v>
      </c>
      <c r="G19" s="1">
        <v>200</v>
      </c>
      <c r="H19" s="10">
        <v>18000</v>
      </c>
      <c r="I19" s="1">
        <v>3</v>
      </c>
      <c r="J19" s="1" t="s">
        <v>71</v>
      </c>
      <c r="K19" s="33" t="s">
        <v>16</v>
      </c>
      <c r="L19" s="33"/>
      <c r="M19" s="33"/>
      <c r="N19" s="5" t="s">
        <v>79</v>
      </c>
      <c r="O19" s="13">
        <v>243674.43095095892</v>
      </c>
      <c r="P19" s="15"/>
      <c r="Q19" s="16"/>
    </row>
    <row r="20" spans="1:17" x14ac:dyDescent="0.25">
      <c r="A20" s="1">
        <v>15</v>
      </c>
      <c r="B20" s="5" t="s">
        <v>52</v>
      </c>
      <c r="C20" s="9" t="s">
        <v>46</v>
      </c>
      <c r="D20" s="5" t="s">
        <v>53</v>
      </c>
      <c r="E20" s="9" t="s">
        <v>54</v>
      </c>
      <c r="F20" s="1">
        <v>2019</v>
      </c>
      <c r="G20" s="1">
        <v>110</v>
      </c>
      <c r="H20" s="10"/>
      <c r="I20" s="1">
        <v>9</v>
      </c>
      <c r="J20" s="1" t="s">
        <v>55</v>
      </c>
      <c r="K20" s="33" t="s">
        <v>56</v>
      </c>
      <c r="L20" s="33"/>
      <c r="M20" s="33"/>
      <c r="N20" s="5" t="s">
        <v>57</v>
      </c>
      <c r="O20" s="13">
        <v>31572.566195500694</v>
      </c>
      <c r="P20" s="15"/>
      <c r="Q20" s="16"/>
    </row>
    <row r="21" spans="1:17" x14ac:dyDescent="0.25">
      <c r="A21" s="1">
        <v>16</v>
      </c>
      <c r="B21" s="5" t="s">
        <v>63</v>
      </c>
      <c r="C21" s="9" t="s">
        <v>46</v>
      </c>
      <c r="D21" s="5" t="s">
        <v>53</v>
      </c>
      <c r="E21" s="9" t="s">
        <v>54</v>
      </c>
      <c r="F21" s="1">
        <v>2020</v>
      </c>
      <c r="G21" s="1">
        <v>110</v>
      </c>
      <c r="H21" s="10"/>
      <c r="I21" s="1">
        <v>9</v>
      </c>
      <c r="J21" s="1" t="s">
        <v>55</v>
      </c>
      <c r="K21" s="33" t="s">
        <v>56</v>
      </c>
      <c r="L21" s="33"/>
      <c r="M21" s="33"/>
      <c r="N21" s="5" t="s">
        <v>64</v>
      </c>
      <c r="O21" s="13">
        <v>31572.566195500694</v>
      </c>
      <c r="P21" s="15"/>
      <c r="Q21" s="16"/>
    </row>
    <row r="22" spans="1:17" x14ac:dyDescent="0.25">
      <c r="A22" s="1">
        <v>17</v>
      </c>
      <c r="B22" s="5" t="s">
        <v>98</v>
      </c>
      <c r="C22" s="9" t="s">
        <v>46</v>
      </c>
      <c r="D22" s="5" t="s">
        <v>53</v>
      </c>
      <c r="E22" s="9" t="s">
        <v>54</v>
      </c>
      <c r="F22" s="1">
        <v>2021</v>
      </c>
      <c r="G22" s="1">
        <v>110</v>
      </c>
      <c r="H22" s="10"/>
      <c r="I22" s="1">
        <v>9</v>
      </c>
      <c r="J22" s="1" t="s">
        <v>55</v>
      </c>
      <c r="K22" s="33" t="s">
        <v>56</v>
      </c>
      <c r="L22" s="33"/>
      <c r="M22" s="33"/>
      <c r="N22" s="5" t="s">
        <v>87</v>
      </c>
      <c r="O22" s="13">
        <v>31572.566195500694</v>
      </c>
      <c r="P22" s="15"/>
      <c r="Q22" s="16"/>
    </row>
    <row r="23" spans="1:17" x14ac:dyDescent="0.25">
      <c r="A23" s="1">
        <v>18</v>
      </c>
      <c r="B23" s="5" t="s">
        <v>83</v>
      </c>
      <c r="C23" s="9" t="s">
        <v>12</v>
      </c>
      <c r="D23" s="5" t="s">
        <v>85</v>
      </c>
      <c r="E23" s="9" t="s">
        <v>86</v>
      </c>
      <c r="F23" s="1">
        <v>2017</v>
      </c>
      <c r="G23" s="1">
        <v>235</v>
      </c>
      <c r="H23" s="10">
        <v>18000</v>
      </c>
      <c r="I23" s="1">
        <v>3</v>
      </c>
      <c r="J23" s="1" t="s">
        <v>15</v>
      </c>
      <c r="K23" s="33" t="s">
        <v>16</v>
      </c>
      <c r="L23" s="33"/>
      <c r="M23" s="33"/>
      <c r="N23" s="5" t="s">
        <v>84</v>
      </c>
      <c r="O23" s="13">
        <v>781604.61875373276</v>
      </c>
      <c r="P23" s="15"/>
      <c r="Q23" s="16"/>
    </row>
    <row r="24" spans="1:17" ht="15.75" thickBot="1" x14ac:dyDescent="0.3">
      <c r="A24" s="1">
        <v>19</v>
      </c>
      <c r="B24" s="5" t="s">
        <v>58</v>
      </c>
      <c r="C24" s="9" t="s">
        <v>46</v>
      </c>
      <c r="D24" s="5" t="s">
        <v>59</v>
      </c>
      <c r="E24" s="9" t="s">
        <v>60</v>
      </c>
      <c r="F24" s="1">
        <v>2018</v>
      </c>
      <c r="G24" s="1">
        <v>107</v>
      </c>
      <c r="H24" s="10">
        <v>3020</v>
      </c>
      <c r="I24" s="1">
        <v>9</v>
      </c>
      <c r="J24" s="1" t="s">
        <v>55</v>
      </c>
      <c r="K24" s="33" t="s">
        <v>56</v>
      </c>
      <c r="L24" s="33"/>
      <c r="M24" s="33"/>
      <c r="N24" s="5" t="s">
        <v>61</v>
      </c>
      <c r="O24" s="14">
        <v>27072.937819364255</v>
      </c>
      <c r="P24" s="17"/>
      <c r="Q24" s="18"/>
    </row>
    <row r="25" spans="1:17" ht="15.75" thickBot="1" x14ac:dyDescent="0.3">
      <c r="A25" s="19" t="s">
        <v>95</v>
      </c>
      <c r="B25" s="19"/>
      <c r="C25" s="19"/>
      <c r="D25" s="19"/>
      <c r="E25" s="19"/>
      <c r="F25" s="19"/>
      <c r="G25" s="19"/>
      <c r="H25" s="19"/>
      <c r="I25" s="19"/>
      <c r="J25" s="19"/>
      <c r="K25" s="19"/>
      <c r="L25" s="19"/>
      <c r="M25" s="19"/>
      <c r="N25" s="19"/>
      <c r="O25" s="20"/>
      <c r="P25" s="25">
        <f>SUM(P6:P24)</f>
        <v>0</v>
      </c>
      <c r="Q25" s="26"/>
    </row>
    <row r="26" spans="1:17" ht="15.75" thickBot="1" x14ac:dyDescent="0.3">
      <c r="A26" s="19" t="s">
        <v>93</v>
      </c>
      <c r="B26" s="19"/>
      <c r="C26" s="19"/>
      <c r="D26" s="19"/>
      <c r="E26" s="19"/>
      <c r="F26" s="19"/>
      <c r="G26" s="19"/>
      <c r="H26" s="19"/>
      <c r="I26" s="19"/>
      <c r="J26" s="19"/>
      <c r="K26" s="19"/>
      <c r="L26" s="19"/>
      <c r="M26" s="19"/>
      <c r="N26" s="19"/>
      <c r="O26" s="20"/>
      <c r="P26" s="25">
        <f>SUM(Q6:Q24)</f>
        <v>0</v>
      </c>
      <c r="Q26" s="26"/>
    </row>
    <row r="27" spans="1:17" ht="15.75" thickBot="1" x14ac:dyDescent="0.3">
      <c r="A27" s="19" t="s">
        <v>94</v>
      </c>
      <c r="B27" s="19"/>
      <c r="C27" s="19"/>
      <c r="D27" s="19"/>
      <c r="E27" s="19"/>
      <c r="F27" s="19"/>
      <c r="G27" s="19"/>
      <c r="H27" s="19"/>
      <c r="I27" s="19"/>
      <c r="J27" s="19"/>
      <c r="K27" s="19"/>
      <c r="L27" s="19"/>
      <c r="M27" s="19"/>
      <c r="N27" s="19"/>
      <c r="O27" s="20"/>
      <c r="P27" s="25">
        <f>SUM(P25+P26)</f>
        <v>0</v>
      </c>
      <c r="Q27" s="26"/>
    </row>
    <row r="28" spans="1:17" ht="15.75" thickBot="1" x14ac:dyDescent="0.3">
      <c r="A28" s="19" t="s">
        <v>95</v>
      </c>
      <c r="B28" s="19"/>
      <c r="C28" s="19"/>
      <c r="D28" s="19"/>
      <c r="E28" s="19"/>
      <c r="F28" s="19"/>
      <c r="G28" s="19"/>
      <c r="H28" s="19"/>
      <c r="I28" s="19"/>
      <c r="J28" s="19"/>
      <c r="K28" s="19"/>
      <c r="L28" s="19"/>
      <c r="M28" s="19"/>
      <c r="N28" s="19"/>
      <c r="O28" s="20"/>
      <c r="P28" s="21">
        <f>SUM(P25*7.5345)</f>
        <v>0</v>
      </c>
      <c r="Q28" s="22"/>
    </row>
    <row r="29" spans="1:17" ht="15.75" thickBot="1" x14ac:dyDescent="0.3">
      <c r="A29" s="19" t="s">
        <v>93</v>
      </c>
      <c r="B29" s="19"/>
      <c r="C29" s="19"/>
      <c r="D29" s="19"/>
      <c r="E29" s="19"/>
      <c r="F29" s="19"/>
      <c r="G29" s="19"/>
      <c r="H29" s="19"/>
      <c r="I29" s="19"/>
      <c r="J29" s="19"/>
      <c r="K29" s="19"/>
      <c r="L29" s="19"/>
      <c r="M29" s="19"/>
      <c r="N29" s="19"/>
      <c r="O29" s="20"/>
      <c r="P29" s="21">
        <f>SUM(P26*7.5345)</f>
        <v>0</v>
      </c>
      <c r="Q29" s="22"/>
    </row>
    <row r="30" spans="1:17" ht="15.75" thickBot="1" x14ac:dyDescent="0.3">
      <c r="A30" s="19" t="s">
        <v>94</v>
      </c>
      <c r="B30" s="19"/>
      <c r="C30" s="19"/>
      <c r="D30" s="19"/>
      <c r="E30" s="19"/>
      <c r="F30" s="19"/>
      <c r="G30" s="19"/>
      <c r="H30" s="19"/>
      <c r="I30" s="19"/>
      <c r="J30" s="19"/>
      <c r="K30" s="19"/>
      <c r="L30" s="19"/>
      <c r="M30" s="19"/>
      <c r="N30" s="19"/>
      <c r="O30" s="20"/>
      <c r="P30" s="21">
        <f>SUM(P27*7.5345)</f>
        <v>0</v>
      </c>
      <c r="Q30" s="22"/>
    </row>
    <row r="31" spans="1:17" x14ac:dyDescent="0.25">
      <c r="C31" s="11" t="s">
        <v>62</v>
      </c>
    </row>
    <row r="32" spans="1:17" x14ac:dyDescent="0.25">
      <c r="C32" s="39" t="s">
        <v>100</v>
      </c>
      <c r="D32" s="39"/>
      <c r="E32" s="39"/>
      <c r="F32" s="39"/>
      <c r="G32" s="39"/>
      <c r="H32" s="39"/>
    </row>
    <row r="33" spans="1:15" x14ac:dyDescent="0.25">
      <c r="C33" s="39"/>
      <c r="D33" s="39"/>
      <c r="E33" s="39"/>
      <c r="F33" s="39"/>
      <c r="G33" s="39"/>
      <c r="H33" s="39"/>
    </row>
    <row r="34" spans="1:15" x14ac:dyDescent="0.25">
      <c r="C34" s="39"/>
      <c r="D34" s="39"/>
      <c r="E34" s="39"/>
      <c r="F34" s="39"/>
      <c r="G34" s="39"/>
      <c r="H34" s="39"/>
    </row>
    <row r="35" spans="1:15" x14ac:dyDescent="0.25">
      <c r="C35" s="39"/>
      <c r="D35" s="39"/>
      <c r="E35" s="39"/>
      <c r="F35" s="39"/>
      <c r="G35" s="39"/>
      <c r="H35" s="39"/>
    </row>
    <row r="36" spans="1:15" x14ac:dyDescent="0.25">
      <c r="C36" s="39"/>
      <c r="D36" s="39"/>
      <c r="E36" s="39"/>
      <c r="F36" s="39"/>
      <c r="G36" s="39"/>
      <c r="H36" s="39"/>
    </row>
    <row r="38" spans="1:15" x14ac:dyDescent="0.25">
      <c r="A38" s="37" t="s">
        <v>99</v>
      </c>
      <c r="B38" s="37"/>
      <c r="C38" s="37"/>
      <c r="D38" s="37"/>
      <c r="E38" s="37"/>
      <c r="F38" s="37"/>
      <c r="G38" s="37"/>
      <c r="H38" s="37"/>
      <c r="J38" s="38" t="s">
        <v>92</v>
      </c>
      <c r="K38" s="38"/>
      <c r="L38" s="38"/>
      <c r="M38" s="38"/>
      <c r="N38" s="38"/>
      <c r="O38" s="38"/>
    </row>
  </sheetData>
  <mergeCells count="51">
    <mergeCell ref="A1:C1"/>
    <mergeCell ref="A38:H38"/>
    <mergeCell ref="J38:O38"/>
    <mergeCell ref="C32:H36"/>
    <mergeCell ref="K14:M14"/>
    <mergeCell ref="K20:M20"/>
    <mergeCell ref="K24:M24"/>
    <mergeCell ref="A25:O25"/>
    <mergeCell ref="K21:M21"/>
    <mergeCell ref="K22:M22"/>
    <mergeCell ref="K15:M15"/>
    <mergeCell ref="K16:M16"/>
    <mergeCell ref="K17:M17"/>
    <mergeCell ref="K18:M18"/>
    <mergeCell ref="K19:M19"/>
    <mergeCell ref="K23:M23"/>
    <mergeCell ref="O4:O5"/>
    <mergeCell ref="A3:Q3"/>
    <mergeCell ref="K13:M13"/>
    <mergeCell ref="J4:J5"/>
    <mergeCell ref="K4:M5"/>
    <mergeCell ref="N4:N5"/>
    <mergeCell ref="K6:M6"/>
    <mergeCell ref="K7:M7"/>
    <mergeCell ref="K8:M8"/>
    <mergeCell ref="K9:M9"/>
    <mergeCell ref="K10:M10"/>
    <mergeCell ref="K11:M11"/>
    <mergeCell ref="K12:M12"/>
    <mergeCell ref="A26:O26"/>
    <mergeCell ref="A27:O27"/>
    <mergeCell ref="P4:P5"/>
    <mergeCell ref="Q4:Q5"/>
    <mergeCell ref="P25:Q25"/>
    <mergeCell ref="P26:Q26"/>
    <mergeCell ref="P27:Q27"/>
    <mergeCell ref="A4:A5"/>
    <mergeCell ref="B4:B5"/>
    <mergeCell ref="C4:C5"/>
    <mergeCell ref="D4:D5"/>
    <mergeCell ref="E4:E5"/>
    <mergeCell ref="F4:F5"/>
    <mergeCell ref="G4:G5"/>
    <mergeCell ref="H4:H5"/>
    <mergeCell ref="I4:I5"/>
    <mergeCell ref="A28:O28"/>
    <mergeCell ref="P28:Q28"/>
    <mergeCell ref="A29:O29"/>
    <mergeCell ref="P29:Q29"/>
    <mergeCell ref="A30:O30"/>
    <mergeCell ref="P30:Q30"/>
  </mergeCells>
  <phoneticPr fontId="6" type="noConversion"/>
  <pageMargins left="0.31496062992125984" right="0.31496062992125984" top="0.74803149606299213" bottom="0.74803149606299213" header="0.11811023622047245" footer="0.11811023622047245"/>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Tomislav Resman</cp:lastModifiedBy>
  <cp:lastPrinted>2021-10-19T07:07:11Z</cp:lastPrinted>
  <dcterms:created xsi:type="dcterms:W3CDTF">2020-10-21T09:35:34Z</dcterms:created>
  <dcterms:modified xsi:type="dcterms:W3CDTF">2023-11-29T08:21:20Z</dcterms:modified>
</cp:coreProperties>
</file>